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A282973-CD48-42AF-BB47-24572EF0C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" i="1" l="1"/>
  <c r="AX8" i="1" s="1"/>
  <c r="AY8" i="1" s="1"/>
</calcChain>
</file>

<file path=xl/sharedStrings.xml><?xml version="1.0" encoding="utf-8"?>
<sst xmlns="http://schemas.openxmlformats.org/spreadsheetml/2006/main" count="118" uniqueCount="112">
  <si>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</si>
  <si>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</si>
  <si>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</si>
  <si>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</si>
  <si>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</si>
  <si>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</si>
  <si>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</si>
  <si>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</si>
  <si>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</si>
  <si>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</si>
  <si>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</si>
  <si>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</si>
  <si>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</si>
  <si>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</si>
  <si>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</si>
  <si>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</si>
  <si>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</si>
  <si>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</si>
  <si>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</si>
  <si>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</si>
  <si>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</si>
  <si>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</si>
  <si>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</si>
  <si>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</si>
  <si>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</si>
  <si>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</si>
  <si>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</si>
  <si>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</si>
  <si>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</si>
  <si>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</si>
  <si>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</si>
  <si>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</si>
  <si>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</si>
  <si>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</si>
  <si>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</si>
  <si>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</si>
  <si>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</si>
  <si>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</si>
  <si>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</si>
  <si>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</si>
  <si>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</si>
  <si>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</si>
  <si>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</si>
  <si>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</si>
  <si>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</si>
  <si>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</si>
  <si>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</si>
  <si>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</si>
  <si>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</si>
  <si>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</si>
  <si>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</si>
  <si>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</si>
  <si>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</si>
  <si>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</si>
  <si>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</si>
  <si>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</si>
  <si>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</si>
  <si>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</si>
  <si>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</si>
  <si>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</si>
  <si>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</si>
  <si>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</si>
  <si>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</si>
  <si>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</si>
  <si>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</si>
  <si>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</si>
  <si>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</si>
  <si>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</si>
  <si>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</si>
  <si>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</si>
  <si>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</si>
  <si>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Bán hàng hóa trong nước</t>
  </si>
  <si>
    <t>Chưa thu tiền</t>
  </si>
  <si>
    <t>Có</t>
  </si>
  <si>
    <t>31/01/2020</t>
  </si>
  <si>
    <t>BH0001</t>
  </si>
  <si>
    <t>XK0001</t>
  </si>
  <si>
    <t>01GTKT0/001</t>
  </si>
  <si>
    <t>AB/20E</t>
  </si>
  <si>
    <t>00000221</t>
  </si>
  <si>
    <t>222222222</t>
  </si>
  <si>
    <t>USD</t>
  </si>
  <si>
    <t>Không</t>
  </si>
  <si>
    <t>131</t>
  </si>
  <si>
    <t>33311</t>
  </si>
  <si>
    <t>632</t>
  </si>
  <si>
    <t>STT (*)</t>
  </si>
  <si>
    <t>STT chi tiết hàng tiền (*)</t>
  </si>
  <si>
    <t>Số chứng từ kèm theo</t>
  </si>
  <si>
    <t>Giá vốn</t>
  </si>
  <si>
    <t>29/06/2026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</si>
  <si>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</si>
  <si>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</si>
  <si>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</si>
  <si>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</si>
  <si>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</si>
  <si>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</si>
  <si>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</si>
  <si>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31/07/2026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</si>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</sst>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49" fontId="0" fillId="7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7" borderId="0" xfId="0" quotePrefix="1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3" fontId="0" fillId="6" borderId="0" xfId="0" applyNumberForma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S1" workbookViewId="0">
      <selection activeCell="AF19" sqref="AF19"/>
    </sheetView>
  </sheetViews>
  <sheetFormatPr defaultRowHeight="15" x14ac:dyDescent="0.25"/>
  <cols>
    <col min="1" max="1" width="8.28515625" style="39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42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8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43" t="s">
        <v>6</v>
      </c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5" t="s">
        <v>89</v>
      </c>
      <c r="BK6" s="45"/>
      <c r="BL6" s="45"/>
      <c r="BM6" s="45"/>
      <c r="BN6" s="45"/>
      <c r="BO6" s="45"/>
    </row>
    <row r="7" spans="1:67" ht="31.5" x14ac:dyDescent="0.25">
      <c r="A7" s="30" t="s">
        <v>86</v>
      </c>
      <c r="B7" s="30" t="s">
        <v>7</v>
      </c>
      <c r="C7" s="30" t="s">
        <v>8</v>
      </c>
      <c r="D7" s="30" t="s">
        <v>9</v>
      </c>
      <c r="E7" s="30" t="s">
        <v>10</v>
      </c>
      <c r="F7" s="30" t="s">
        <v>11</v>
      </c>
      <c r="G7" s="31" t="s">
        <v>12</v>
      </c>
      <c r="H7" s="31" t="s">
        <v>13</v>
      </c>
      <c r="I7" s="31" t="s">
        <v>14</v>
      </c>
      <c r="J7" s="32" t="s">
        <v>15</v>
      </c>
      <c r="K7" s="32" t="s">
        <v>16</v>
      </c>
      <c r="L7" s="32" t="s">
        <v>17</v>
      </c>
      <c r="M7" s="32" t="s">
        <v>18</v>
      </c>
      <c r="N7" s="31" t="s">
        <v>19</v>
      </c>
      <c r="O7" s="32" t="s">
        <v>20</v>
      </c>
      <c r="P7" s="32" t="s">
        <v>21</v>
      </c>
      <c r="Q7" s="32" t="s">
        <v>22</v>
      </c>
      <c r="R7" s="32" t="s">
        <v>23</v>
      </c>
      <c r="S7" s="32" t="s">
        <v>24</v>
      </c>
      <c r="T7" s="32" t="s">
        <v>25</v>
      </c>
      <c r="U7" s="32" t="s">
        <v>26</v>
      </c>
      <c r="V7" s="32" t="s">
        <v>27</v>
      </c>
      <c r="W7" s="32" t="s">
        <v>28</v>
      </c>
      <c r="X7" s="32" t="s">
        <v>29</v>
      </c>
      <c r="Y7" s="32" t="s">
        <v>88</v>
      </c>
      <c r="Z7" s="31" t="s">
        <v>30</v>
      </c>
      <c r="AA7" s="32" t="s">
        <v>31</v>
      </c>
      <c r="AB7" s="33" t="s">
        <v>32</v>
      </c>
      <c r="AC7" s="40" t="s">
        <v>87</v>
      </c>
      <c r="AD7" s="34" t="s">
        <v>33</v>
      </c>
      <c r="AE7" s="34" t="s">
        <v>34</v>
      </c>
      <c r="AF7" s="34" t="s">
        <v>35</v>
      </c>
      <c r="AG7" s="34" t="s">
        <v>36</v>
      </c>
      <c r="AH7" s="34" t="s">
        <v>37</v>
      </c>
      <c r="AI7" s="34" t="s">
        <v>38</v>
      </c>
      <c r="AJ7" s="35" t="s">
        <v>39</v>
      </c>
      <c r="AK7" s="35" t="s">
        <v>40</v>
      </c>
      <c r="AL7" s="35" t="s">
        <v>41</v>
      </c>
      <c r="AM7" s="35" t="s">
        <v>42</v>
      </c>
      <c r="AN7" s="35" t="s">
        <v>43</v>
      </c>
      <c r="AO7" s="35" t="s">
        <v>44</v>
      </c>
      <c r="AP7" s="35" t="s">
        <v>45</v>
      </c>
      <c r="AQ7" s="34" t="s">
        <v>46</v>
      </c>
      <c r="AR7" s="36" t="s">
        <v>47</v>
      </c>
      <c r="AS7" s="35" t="s">
        <v>48</v>
      </c>
      <c r="AT7" s="36" t="s">
        <v>49</v>
      </c>
      <c r="AU7" s="34" t="s">
        <v>50</v>
      </c>
      <c r="AV7" s="34" t="s">
        <v>51</v>
      </c>
      <c r="AW7" s="34" t="s">
        <v>52</v>
      </c>
      <c r="AX7" s="35" t="s">
        <v>53</v>
      </c>
      <c r="AY7" s="35" t="s">
        <v>54</v>
      </c>
      <c r="AZ7" s="34" t="s">
        <v>55</v>
      </c>
      <c r="BA7" s="34" t="s">
        <v>56</v>
      </c>
      <c r="BB7" s="34" t="s">
        <v>57</v>
      </c>
      <c r="BC7" s="34" t="s">
        <v>58</v>
      </c>
      <c r="BD7" s="34" t="s">
        <v>59</v>
      </c>
      <c r="BE7" s="34" t="s">
        <v>60</v>
      </c>
      <c r="BF7" s="34" t="s">
        <v>61</v>
      </c>
      <c r="BG7" s="34" t="s">
        <v>62</v>
      </c>
      <c r="BH7" s="34" t="s">
        <v>63</v>
      </c>
      <c r="BI7" s="34" t="s">
        <v>64</v>
      </c>
      <c r="BJ7" s="32" t="s">
        <v>65</v>
      </c>
      <c r="BK7" s="32" t="s">
        <v>66</v>
      </c>
      <c r="BL7" s="32" t="s">
        <v>67</v>
      </c>
      <c r="BM7" s="37" t="s">
        <v>68</v>
      </c>
      <c r="BN7" s="37" t="s">
        <v>69</v>
      </c>
      <c r="BO7" s="37" t="s">
        <v>70</v>
      </c>
    </row>
    <row r="8" spans="1:67" ht="45" x14ac:dyDescent="0.25">
      <c r="A8" s="51">
        <v>1</v>
      </c>
      <c r="B8" s="49" t="s">
        <v>71</v>
      </c>
      <c r="C8" s="49" t="s">
        <v>72</v>
      </c>
      <c r="D8" s="49" t="s">
        <v>73</v>
      </c>
      <c r="E8" s="49" t="s">
        <v>73</v>
      </c>
      <c r="F8" s="49" t="s">
        <v>11</v>
      </c>
      <c r="G8" s="46" t="s">
        <v>90</v>
      </c>
      <c r="H8" s="46" t="s">
        <v>91</v>
      </c>
      <c r="I8" s="46" t="s">
        <v>75</v>
      </c>
      <c r="J8" s="49" t="s">
        <v>76</v>
      </c>
      <c r="K8" s="47" t="s">
        <v>77</v>
      </c>
      <c r="L8" s="47" t="s">
        <v>78</v>
      </c>
      <c r="M8" s="47" t="s">
        <v>79</v>
      </c>
      <c r="N8" s="46" t="s">
        <v>74</v>
      </c>
      <c r="O8" s="49" t="s">
        <v>92</v>
      </c>
      <c r="P8" s="49" t="s">
        <v>93</v>
      </c>
      <c r="Q8" s="49" t="s">
        <v>94</v>
      </c>
      <c r="R8" s="47" t="s">
        <v>80</v>
      </c>
      <c r="S8" s="25"/>
      <c r="T8" s="25"/>
      <c r="U8" s="25"/>
      <c r="V8" s="47" t="s">
        <v>95</v>
      </c>
      <c r="W8" s="46" t="s">
        <v>96</v>
      </c>
      <c r="X8" s="24" t="s">
        <v>97</v>
      </c>
      <c r="Y8" s="24" t="s">
        <v>110</v>
      </c>
      <c r="Z8" s="46" t="s">
        <v>98</v>
      </c>
      <c r="AA8" s="47" t="s">
        <v>81</v>
      </c>
      <c r="AB8" s="52">
        <v>23500</v>
      </c>
      <c r="AC8" s="41">
        <v>1</v>
      </c>
      <c r="AD8" s="47" t="s">
        <v>99</v>
      </c>
      <c r="AE8" s="47" t="s">
        <v>100</v>
      </c>
      <c r="AF8" s="25" t="s">
        <v>82</v>
      </c>
      <c r="AG8" s="25" t="s">
        <v>73</v>
      </c>
      <c r="AH8" s="25" t="s">
        <v>83</v>
      </c>
      <c r="AI8" s="48" t="s">
        <v>101</v>
      </c>
      <c r="AJ8" s="27">
        <v>2</v>
      </c>
      <c r="AK8" s="26">
        <v>100</v>
      </c>
      <c r="AL8" s="26">
        <v>100</v>
      </c>
      <c r="AM8" s="26">
        <v>2315000</v>
      </c>
      <c r="AN8" s="27">
        <v>5</v>
      </c>
      <c r="AO8" s="26">
        <f>+AL8*AN8%</f>
        <v>5</v>
      </c>
      <c r="AP8" s="26">
        <v>115750</v>
      </c>
      <c r="AQ8" s="25" t="s">
        <v>102</v>
      </c>
      <c r="AR8" s="28"/>
      <c r="AS8" s="27"/>
      <c r="AT8" s="28"/>
      <c r="AU8" s="25"/>
      <c r="AV8" s="24">
        <v>10</v>
      </c>
      <c r="AW8" s="27"/>
      <c r="AX8" s="26">
        <f>+(AL8-AO8)*AV8%</f>
        <v>9.5</v>
      </c>
      <c r="AY8" s="26">
        <f>+AX8*AB8</f>
        <v>223250</v>
      </c>
      <c r="AZ8" s="25" t="s">
        <v>84</v>
      </c>
      <c r="BA8" s="24" t="s">
        <v>82</v>
      </c>
      <c r="BB8" s="24" t="s">
        <v>103</v>
      </c>
      <c r="BC8" s="50" t="s">
        <v>107</v>
      </c>
      <c r="BD8" s="24" t="s">
        <v>108</v>
      </c>
      <c r="BE8" s="24" t="s">
        <v>109</v>
      </c>
      <c r="BF8" s="49" t="s">
        <v>110</v>
      </c>
      <c r="BG8" s="49" t="s">
        <v>111</v>
      </c>
      <c r="BH8" s="24" t="s">
        <v>104</v>
      </c>
      <c r="BI8" s="24" t="s">
        <v>73</v>
      </c>
      <c r="BJ8" s="48" t="s">
        <v>106</v>
      </c>
      <c r="BK8" s="25" t="s">
        <v>85</v>
      </c>
      <c r="BL8" s="48" t="s">
        <v>105</v>
      </c>
      <c r="BM8" s="29"/>
      <c r="BN8" s="29"/>
      <c r="BO8" s="24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" xr:uid="{00000000-0002-0000-0000-000004000000}"/>
    <dataValidation allowBlank="1" showInputMessage="1" showErrorMessage="1" prompt="Nhập người nộp tiền trong trường hợp bán hàng thu tiền ngay bằng tiền mặt" sqref="S8" xr:uid="{00000000-0002-0000-0000-000005000000}"/>
    <dataValidation type="list" allowBlank="1" showInputMessage="1" showErrorMessage="1" promptTitle="Lựa chọn kiêm phiếu xuất kho:" prompt="- Có_x000a_- Không" sqref="D8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" xr:uid="{00000000-0002-0000-0000-000009000000}">
      <formula1>"Có,Không"</formula1>
    </dataValidation>
    <dataValidation type="list" allowBlank="1" showInputMessage="1" showErrorMessage="1" sqref="BI8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2026-06-29T09:43:24Z</dcterms:modified>
</cp:coreProperties>
</file>